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105" windowWidth="28755" windowHeight="15135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Foglio1!$A$3:$K$35</definedName>
    <definedName name="_xlnm.Print_Area" localSheetId="0">Foglio1!$A$1:$K$36</definedName>
  </definedNames>
  <calcPr calcId="125725"/>
</workbook>
</file>

<file path=xl/calcChain.xml><?xml version="1.0" encoding="utf-8"?>
<calcChain xmlns="http://schemas.openxmlformats.org/spreadsheetml/2006/main">
  <c r="A36" i="1"/>
  <c r="G36"/>
  <c r="J36"/>
</calcChain>
</file>

<file path=xl/sharedStrings.xml><?xml version="1.0" encoding="utf-8"?>
<sst xmlns="http://schemas.openxmlformats.org/spreadsheetml/2006/main" count="271" uniqueCount="177">
  <si>
    <t>Tipo</t>
  </si>
  <si>
    <t>P.IVA/Cod.F.</t>
  </si>
  <si>
    <t>CIG</t>
  </si>
  <si>
    <t>BELLUNO -  VIA CADUTI DEL LAVORO n. 33</t>
  </si>
  <si>
    <t>ECOLOGICA 2006</t>
  </si>
  <si>
    <t>01038910251</t>
  </si>
  <si>
    <t>Spurghi</t>
  </si>
  <si>
    <t>ZFA39B7574</t>
  </si>
  <si>
    <t>100611050102</t>
  </si>
  <si>
    <t>BELLUNO -  VIA TISOI n. 94</t>
  </si>
  <si>
    <t>VI.ELLE.GI DI FABIO CAVAZZINI</t>
  </si>
  <si>
    <t>01142770252</t>
  </si>
  <si>
    <t>Falegname/Serramentista</t>
  </si>
  <si>
    <t>ZE63977B3D</t>
  </si>
  <si>
    <t>100612020102</t>
  </si>
  <si>
    <t>BELLUNO -  VIA VEZZANO n. 64</t>
  </si>
  <si>
    <t>100617020101</t>
  </si>
  <si>
    <t>FELTRE -  VIA G. CABOTO n. 39</t>
  </si>
  <si>
    <t>DEOLA STEFANO</t>
  </si>
  <si>
    <t>01265440253</t>
  </si>
  <si>
    <t>Varie</t>
  </si>
  <si>
    <t>ZF03973175</t>
  </si>
  <si>
    <t xml:space="preserve">Intervento di sgombero e smaltimento differenziato degli arredi e dei beni presenti nei locali cucina, sala, corridoio, bagno e camera. Locali saturi. </t>
  </si>
  <si>
    <t>102109090101</t>
  </si>
  <si>
    <t>FELTRE -  VIA DELLA GRANDE n. 21</t>
  </si>
  <si>
    <t>DALLA BALLA MARCO</t>
  </si>
  <si>
    <t>01095240253</t>
  </si>
  <si>
    <t>Bruciatorista</t>
  </si>
  <si>
    <t>Z7639730EE</t>
  </si>
  <si>
    <t>Riparazione caldaia marca Fondital con sostituzione di n.1 sonda, comprensivo di manodopera.</t>
  </si>
  <si>
    <t>102110010204</t>
  </si>
  <si>
    <t>FELTRE -  VIA C. COLOMBO  n. 5</t>
  </si>
  <si>
    <t>Imbianchino</t>
  </si>
  <si>
    <t>Intervento manutentivo che prevede la carteggiatura e tinteggiatura di n.8 finestre esternamente e n.8 cassonetti, rimozione e smaltimento linoleum in n.3 camere, fornitura e posa laminato n.3 camere carteggiatura e verniciatura n.8 radiatori, riparazione di una tapparella. Si prevede inoltre i ritocchi pittura dovuti alla messa a norma dell'impianto elettrico, fornitura e sostituzione serratura portoncino e rimozione e smaltimento serramento d'alluminio in terrazzo con la sistemazione dei muri.</t>
  </si>
  <si>
    <t>102109080202</t>
  </si>
  <si>
    <t>SEDICO -  VIA A. VOLTA n. 14</t>
  </si>
  <si>
    <t>105301020102</t>
  </si>
  <si>
    <t>FELTRE -  VIA G. CABOTO n. 12</t>
  </si>
  <si>
    <t xml:space="preserve">Intervento di sostituzione linoleum vetusto. Si prevede la rimozione e lo smaltimento del rivestimento esitente e la fornitura e posa di nuovo rivestimento in laminato. Comprensivo di battiscopa e manodopera.   </t>
  </si>
  <si>
    <t>102109110508</t>
  </si>
  <si>
    <t>FELTRE -  VIA C. COLOMBO  n. 3</t>
  </si>
  <si>
    <t>MATTIA BENIAMINO &amp; C. S.N.C.</t>
  </si>
  <si>
    <t>00793610254</t>
  </si>
  <si>
    <t>Edile</t>
  </si>
  <si>
    <t>Z9339DA112</t>
  </si>
  <si>
    <t>L'intervento prevede la rimozione e lo sgombero di n.4 porte REI con rimozione delle zanche a murare e la fornitura e posa di n.4 porte REI con maniglioni antipanico, porte certificate a un battente 90x210 cm, compreso l'adeguamentp del foro o il ripristino delle spallette esistenti, il tutto a norma e certificato.</t>
  </si>
  <si>
    <t>102109080101</t>
  </si>
  <si>
    <t>SEDICO -  VIA VAL DI FONTANA n. 12/c</t>
  </si>
  <si>
    <t>Z333977B09</t>
  </si>
  <si>
    <t>Intervento riparazione caldaia Ferriorli con sostituzione circolatore Wilo. comprensivo di manodopera</t>
  </si>
  <si>
    <t>105300130506</t>
  </si>
  <si>
    <t>BELLUNO -  VIA B. CASTELLANI n. 2</t>
  </si>
  <si>
    <t>DE MIN MARIO SAS</t>
  </si>
  <si>
    <t>01105120255</t>
  </si>
  <si>
    <t>Elettricista</t>
  </si>
  <si>
    <t>ZD63977AD9</t>
  </si>
  <si>
    <t>Richiesta interna per manutenzione corpi illuminanti uffici ATER</t>
  </si>
  <si>
    <t>100603370301</t>
  </si>
  <si>
    <t>BELLUNO -  VIA MIER n. 47</t>
  </si>
  <si>
    <t>IMAP CASA S.R.L.</t>
  </si>
  <si>
    <t>00775080252</t>
  </si>
  <si>
    <t>ZDF397822D</t>
  </si>
  <si>
    <t>Sostituzione n° 1 tapparella in pvc con modello in alluminio coibentato € 330*0.85 = € 280_x000D_
isolamento cassonetto con pannelli termoisolanti in XPS € 50,00</t>
  </si>
  <si>
    <t>100613060103</t>
  </si>
  <si>
    <t>FELTRE -  VIA E. ROSSI n. 5</t>
  </si>
  <si>
    <t>LATTONERIA TURRIN DI TURRIN NATALE</t>
  </si>
  <si>
    <t>01181470251</t>
  </si>
  <si>
    <t>Z86397ABE1</t>
  </si>
  <si>
    <t>Intervento di sostituzione due lucernai infranti da evento atmosferico._x000D_
(Intervento già eseguito)</t>
  </si>
  <si>
    <t>102105030101</t>
  </si>
  <si>
    <t>LIMANA -  VIA MANDRON n. 7</t>
  </si>
  <si>
    <t>ZB83982B17</t>
  </si>
  <si>
    <t>Lavori di manutenzione ordinaria consistenti nell'adeguamento dell'impianto elettrico dell'unità comprensiva di cantina ed autorimessa._x000D_
Si individuano le seguenti lavorazioni:_x000D_
- rimozione e smaltimento dell'impianto esistente compresi i conduttori ad eccezione delle linee montanti ritenute idonee all'uso;_x000D_
- fornitura di nuovi conduttori dei circuiti luce e forza completo di conduttore di terra;_x000D_
- fornitura di tutti i frutti (comandi e prese) con componenti serie Plana di Vimar, completi di placca;_x000D_
- fornitura protezione differenziale e magnetotermica dell'appartamento, della cantina e dell'autorimessa compresa la protezione in uscita del montante dal contatore Enel;_x000D_
- fornitura di materiale accessorio vario come morsetteria, nastri, coperchi, materiali di cablaggio e connessione ed ogni altro componente necessario;_x000D_
- manodopera e spese di viaggio onnicomprensiva;_x000D_
- verifiche strumentali efficienza protezioni, resistenza di terra e rilascio dichiarazione di conformità._x000D_
Come da preventivo pervenuto all'Ater il 12/01/2023 prot. 0130.</t>
  </si>
  <si>
    <t>102901040204</t>
  </si>
  <si>
    <t>PONTE NELLE ALPI -  FRAZIONE ARSIE' n. 4</t>
  </si>
  <si>
    <t>Lavori di sistemazione impianto tv condominiale guasto e di eliminazione di alcuni cavi e canalette esterne inadeguate, più precisamente:_x000D_
- fornitura n° 2 connettori coassiali a vite;_x000D_
- n° 1 alimentatore per impianto tv;_x000D_
- manodopera onnicomprensiva per sistemazione impianto e rimozione cavi e canalette._x000D_
Come da preventivo pervenuto all'Ater il 12/01/2023 prot. 0129. Corpo di 3 u.i. di proprietà aziendale con due unità di nuova assegnazione ed 1 unità di recente assegnazione.</t>
  </si>
  <si>
    <t>104007020201</t>
  </si>
  <si>
    <t>OSPITALE DI CADORE -  OSPITALE DI SOPRA n. 63</t>
  </si>
  <si>
    <t>GRUPPO ESSEPI SRL</t>
  </si>
  <si>
    <t>00969040252</t>
  </si>
  <si>
    <t>Z9C3982B63</t>
  </si>
  <si>
    <t>Sostituzione caldaia autonoma con modello a condensazione BAXI DUO-TEC COMPACT E 24 MAGO; kit scarico fumi a parete, scarico condensa con pompa, n° 4 valvole termostatiche complete di corpi valvola e detentori, temostato modulante, lavaggio impianto</t>
  </si>
  <si>
    <t>103500020201</t>
  </si>
  <si>
    <t>BELLUNO -  VIA CADUTI PONTE S.FELICE n. 41</t>
  </si>
  <si>
    <t>Z503982B7E</t>
  </si>
  <si>
    <t>Riparazione n°1 tapparella in pvc di una portafinestra in soggiorno._x000D_
sostituzione supporti tapparella e puleggia albero, due ore di manodopera</t>
  </si>
  <si>
    <t>100600110106</t>
  </si>
  <si>
    <t>GOSALDO -  VIA S. ANDREA n. 11</t>
  </si>
  <si>
    <t>SPAZIO CASA DI MAHILAJ ELIDON</t>
  </si>
  <si>
    <t>01107140251</t>
  </si>
  <si>
    <t>Z08399608B</t>
  </si>
  <si>
    <t>Sostituzione tapparella rotta porta finestra salotto e riparazione tapparella bagno non funzionante.</t>
  </si>
  <si>
    <t>102500010102</t>
  </si>
  <si>
    <t>LIMANA -  VIA MANDRON n. 8</t>
  </si>
  <si>
    <t>Z1C399600D</t>
  </si>
  <si>
    <t>Lavori di manutenzione ordinaria della caldaia consistenti nella sostituzione del vaso di espansione e della valvola di sicurezza, comprensiva di materiali e manodopera, come da preventivo pervenuto all'Ater il 16/01/2023 prot. 0169. Manutenzione regolare.</t>
  </si>
  <si>
    <t>102901040101</t>
  </si>
  <si>
    <t>LIMANA -  VIA MANDRON n. 11</t>
  </si>
  <si>
    <t>G.T. TERMOIDRAULICA DI TROVATO GIOVANNI</t>
  </si>
  <si>
    <t>01094570254</t>
  </si>
  <si>
    <t>Idraulico</t>
  </si>
  <si>
    <t>Z473995FE0</t>
  </si>
  <si>
    <t>Lavori di manutenzione ordinaria consistenti nel sostituzione del vitone di chiusura acqua sottolavello; importo previsto:_x000D_
- materiale occorrente (vitone) € 20,00;_x000D_
- manodopera (circa ore 2,5) € 60,00.</t>
  </si>
  <si>
    <t>102901060202</t>
  </si>
  <si>
    <t>MULTISER SRL</t>
  </si>
  <si>
    <t>01197350257</t>
  </si>
  <si>
    <t>Z5C3995FA7</t>
  </si>
  <si>
    <t>Consuntivo per intervento urgente di ripristino della funzionalità della colonna di scarico._x000D_
Sopralluogo, assistenza allo spurgo, scavo a mano per messa in luce tubazione_x000D_
fognaria per accesso con attrezzatura per spurgo/fresatura._x000D_
Fornitura e posa di ispezione in cemento completo di chiusino._x000D_
Riposizionamento di nr. 02 wc presso appartamento Pavei_x000D_
Manodopera ore 15:00'   €538,00_x000D_
Materiali idraulici   €30,00_x000D_
Materiali edili         €98,00_x000D_
Dotazione mezzi e servizi al cantiere   €90,00</t>
  </si>
  <si>
    <t>FONZASO -  VIA A. DE GASPERI n. 3</t>
  </si>
  <si>
    <t>ZANOLLA DENIS</t>
  </si>
  <si>
    <t>00922990254</t>
  </si>
  <si>
    <t>ZDE3995F65</t>
  </si>
  <si>
    <t xml:space="preserve">Lavori di manutenzione ordinaria per la sistemazione dell'impianto idrico di una unità immobiliare, consistenti in:_x000D_
- sistemazione dello scarico condensa con realizzazione di nuovo condotto e spostamento attacchi idrici;_x000D_
- fornitura e posa di tubazione interna del gas metano, compreso valvole a sfera fissaggi e raccorderie;_x000D_
- rimontaggio radiatori esistenti;_x000D_
- fornitura e posa di nuovo wc, fissaggi, guarnizioni di fondo e sedile;_x000D_
- fornitura e posa di nuovo bidet, fissaggi, miscelatore, sifone e sottolavabi;_x000D_
- fornitura e posa di miscelatore vasca, asta doccia e sifone;_x000D_
- smontaggio e smaltimento elementi e accessori esistenti sostituiti._x000D_
Come da preventivo pervenuto all'ater il 18/01/2023 protocollo 0254. </t>
  </si>
  <si>
    <t>102202010102</t>
  </si>
  <si>
    <t>FELTRE -  VIA G. CABOTO n. 19</t>
  </si>
  <si>
    <t>Lavori di sostituzione miscelatore cucina a muro</t>
  </si>
  <si>
    <t>102109091401</t>
  </si>
  <si>
    <t>ZCD3995EBC</t>
  </si>
  <si>
    <t xml:space="preserve">Intervento di sgombero e smaltimento differenziato degli arredi e dei beni presenti nei locali cucina, sala, camera e soffitta. </t>
  </si>
  <si>
    <t>105301020104</t>
  </si>
  <si>
    <t>FELTRE -  VIA G. CABOTO n. 18</t>
  </si>
  <si>
    <t>DAVID DI DAVID CLAUDIO</t>
  </si>
  <si>
    <t>01040290254</t>
  </si>
  <si>
    <t>Z6D39AF735</t>
  </si>
  <si>
    <t xml:space="preserve">Intervento di sostituzione caldaia vetusta con nuova a condensazione modello Sime Edea HM 25 istantanea, comprensivo di Kit camino, defangatore, raccorderia di allaccio, scarico condensa, lavaggio impianto e manodopera. </t>
  </si>
  <si>
    <t>102109110206</t>
  </si>
  <si>
    <t>AGORDO -  VIA PRAGRANDE n. 57</t>
  </si>
  <si>
    <t>TERMOIDRAULICA TORMEN DI TORMEN MASSIMO</t>
  </si>
  <si>
    <t>0175910255</t>
  </si>
  <si>
    <t>ZD239AF6FA</t>
  </si>
  <si>
    <t>Intervento manutentivo a seuito segnalazione perdita con sostituzione flessibile rotto, rubinetto, due sottolavabo con filtro e un sifone in ottone cromato. Comprensivo di chiamata e manodopera.</t>
  </si>
  <si>
    <t>100100010102</t>
  </si>
  <si>
    <t>LONGARONE -  VIA RIVALTA n. 57</t>
  </si>
  <si>
    <t>RED CALOR S.R.L.</t>
  </si>
  <si>
    <t>00659220255</t>
  </si>
  <si>
    <t>Z9739AF6C3</t>
  </si>
  <si>
    <t>Lavori di manutenzione caldaia ed analisi combustione. Compilazione nuovo libretto di impianto. Unità di nuova assegnazione._x000D_
Come da preventivo pervenuto il 26/01/2023 prot. 446.</t>
  </si>
  <si>
    <t>103100090102</t>
  </si>
  <si>
    <t>LONGARONE -  VIA A. MANZONI n. 10</t>
  </si>
  <si>
    <t>DAL FARRA LUCA</t>
  </si>
  <si>
    <t>01271400259</t>
  </si>
  <si>
    <t>Z8739AF65F</t>
  </si>
  <si>
    <t>Controllo funzionamento radiatori appena sistemati. Importo relativo a viaggio e chiamata</t>
  </si>
  <si>
    <t>103102010110</t>
  </si>
  <si>
    <t>LONGARONE -  VIA BORTOLO LARESE n. 3</t>
  </si>
  <si>
    <t>Verifica di presunta perdita a seguito di segnalazione.</t>
  </si>
  <si>
    <t>103100040401</t>
  </si>
  <si>
    <t>SANTA GIUSTINA -  VIA GIARDINETTO  n. 40</t>
  </si>
  <si>
    <t>IDRO SERVICE SNC</t>
  </si>
  <si>
    <t>01034790251</t>
  </si>
  <si>
    <t>Z2739C173A</t>
  </si>
  <si>
    <t>Sostituzione vaschetta Wc compresa di manodopera.</t>
  </si>
  <si>
    <t>104801020105</t>
  </si>
  <si>
    <t>FELTRE -  VIA G. CABOTO n. 4</t>
  </si>
  <si>
    <t>ZD339C1686</t>
  </si>
  <si>
    <t>Intervento manutentivo che prevede lo smontaggio dei sanitari e loro ripristino nei due bagni. Nella fase di montaggio verranno sostituite le componenti rotte o vetuste mal funzionanti. Questa attività  è di ausilio alla posa del rivestimento dei pavimenti nei locali bagno.</t>
  </si>
  <si>
    <t>102109120104</t>
  </si>
  <si>
    <t>CESIOMAGGIORE -  VIA PEZ n. 3</t>
  </si>
  <si>
    <t>Z6A39C15AD</t>
  </si>
  <si>
    <t>Intervento di riparazione caldaia marca Baxi.</t>
  </si>
  <si>
    <t>101101010101</t>
  </si>
  <si>
    <t xml:space="preserve">Richiesta urgente da parte dell'amministratore per allagamento appartamento </t>
  </si>
  <si>
    <t>Richiesta di piccoli interventi di riparazione agli infissi esterni_x000D_</t>
  </si>
  <si>
    <t>Indirizzo alloggio</t>
  </si>
  <si>
    <t>Descrizione affidamento</t>
  </si>
  <si>
    <t>Importo affidamento</t>
  </si>
  <si>
    <t>Intervento di pulizia e manutenzione della caldaia murale con controllo dell'efficenza energetica e aggiornamento del libretto dell'impianto.</t>
  </si>
  <si>
    <t>Data Buono</t>
  </si>
  <si>
    <t>Numero
Buono</t>
  </si>
  <si>
    <t>Ditta affidataria</t>
  </si>
  <si>
    <t>Codice_Unità Immobiliare ATER</t>
  </si>
  <si>
    <t xml:space="preserve">Buono </t>
  </si>
  <si>
    <t>Categoria
 merceologica</t>
  </si>
  <si>
    <t>GENNAIO 2023</t>
  </si>
  <si>
    <t>ALLEGATO AL D.D. N.134 DEL 23.02.2023</t>
  </si>
  <si>
    <r>
      <rPr>
        <b/>
        <sz val="14"/>
        <color theme="1"/>
        <rFont val="Calibri"/>
        <family val="2"/>
        <scheme val="minor"/>
      </rPr>
      <t>ATER BELLUNO</t>
    </r>
    <r>
      <rPr>
        <sz val="11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Azienda Territoriale Edilizia Residenziale della Provincia di Belluno (già IACP)
32100 Belluno, via Castellani 2 -  0437 935 911  info@aterbl.it - c.f. 00092050251
Ente Pubblico Economico Strumentale Regionale</t>
    </r>
  </si>
  <si>
    <t xml:space="preserve">AFFIDAMENTI LAVORI MANUTENTIVI MESE DI  = </t>
  </si>
</sst>
</file>

<file path=xl/styles.xml><?xml version="1.0" encoding="utf-8"?>
<styleSheet xmlns="http://schemas.openxmlformats.org/spreadsheetml/2006/main">
  <numFmts count="1">
    <numFmt numFmtId="164" formatCode="&quot;€&quot;\ #,##0.0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Arial Black"/>
      <family val="2"/>
    </font>
    <font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NumberFormat="1" applyAlignment="1">
      <alignment horizontal="left"/>
    </xf>
    <xf numFmtId="49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  <xf numFmtId="0" fontId="1" fillId="0" borderId="0" xfId="0" applyFont="1" applyAlignment="1">
      <alignment horizontal="center" vertical="center"/>
    </xf>
    <xf numFmtId="0" fontId="0" fillId="0" borderId="0" xfId="0" applyNumberFormat="1" applyAlignment="1">
      <alignment horizontal="left" vertical="top" wrapText="1"/>
    </xf>
    <xf numFmtId="49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1" fontId="1" fillId="0" borderId="0" xfId="0" applyNumberFormat="1" applyFont="1" applyAlignment="1">
      <alignment horizontal="center" vertical="center"/>
    </xf>
    <xf numFmtId="164" fontId="4" fillId="0" borderId="2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3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3" fillId="0" borderId="1" xfId="0" applyNumberFormat="1" applyFont="1" applyBorder="1" applyAlignment="1">
      <alignment vertical="center" wrapText="1"/>
    </xf>
    <xf numFmtId="0" fontId="4" fillId="0" borderId="2" xfId="0" applyNumberFormat="1" applyFont="1" applyBorder="1" applyAlignment="1">
      <alignment horizontal="right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right" vertical="center" wrapText="1"/>
    </xf>
    <xf numFmtId="49" fontId="0" fillId="0" borderId="3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6"/>
  <sheetViews>
    <sheetView tabSelected="1" zoomScale="70" zoomScaleNormal="70" workbookViewId="0">
      <selection activeCell="G6" sqref="G6"/>
    </sheetView>
  </sheetViews>
  <sheetFormatPr defaultRowHeight="35.1" customHeight="1"/>
  <cols>
    <col min="1" max="1" width="14.42578125" style="1" bestFit="1" customWidth="1"/>
    <col min="2" max="2" width="15" style="3" customWidth="1"/>
    <col min="3" max="3" width="13.140625" style="3" bestFit="1" customWidth="1"/>
    <col min="4" max="4" width="21.5703125" style="4" bestFit="1" customWidth="1"/>
    <col min="5" max="5" width="53.42578125" style="1" bestFit="1" customWidth="1"/>
    <col min="6" max="6" width="22.42578125" style="2" customWidth="1"/>
    <col min="7" max="7" width="52.7109375" style="3" bestFit="1" customWidth="1"/>
    <col min="8" max="8" width="23.140625" style="1" bestFit="1" customWidth="1"/>
    <col min="9" max="9" width="47.85546875" style="5" customWidth="1"/>
    <col min="10" max="10" width="19.5703125" style="3" customWidth="1"/>
    <col min="11" max="11" width="83.42578125" style="5" customWidth="1"/>
    <col min="12" max="12" width="26.7109375" customWidth="1"/>
  </cols>
  <sheetData>
    <row r="1" spans="1:11" ht="84.75" customHeight="1">
      <c r="A1" s="28" t="s">
        <v>175</v>
      </c>
      <c r="B1" s="29"/>
      <c r="C1" s="29"/>
      <c r="D1" s="29"/>
      <c r="E1" s="29"/>
      <c r="F1" s="29"/>
      <c r="G1" s="29"/>
      <c r="H1" s="29"/>
      <c r="I1" s="29"/>
      <c r="J1" s="29"/>
      <c r="K1" s="30"/>
    </row>
    <row r="2" spans="1:11" ht="35.1" customHeight="1">
      <c r="A2" s="27" t="s">
        <v>176</v>
      </c>
      <c r="B2" s="27"/>
      <c r="C2" s="27"/>
      <c r="D2" s="27"/>
      <c r="E2" s="32" t="s">
        <v>173</v>
      </c>
      <c r="F2" s="32"/>
      <c r="G2" s="5"/>
      <c r="H2" s="3"/>
      <c r="J2" s="31" t="s">
        <v>174</v>
      </c>
      <c r="K2" s="31"/>
    </row>
    <row r="3" spans="1:11" s="6" customFormat="1" ht="86.25" customHeight="1">
      <c r="A3" s="13" t="s">
        <v>2</v>
      </c>
      <c r="B3" s="13" t="s">
        <v>0</v>
      </c>
      <c r="C3" s="14" t="s">
        <v>168</v>
      </c>
      <c r="D3" s="15" t="s">
        <v>167</v>
      </c>
      <c r="E3" s="16" t="s">
        <v>163</v>
      </c>
      <c r="F3" s="17" t="s">
        <v>170</v>
      </c>
      <c r="G3" s="13" t="s">
        <v>169</v>
      </c>
      <c r="H3" s="13" t="s">
        <v>1</v>
      </c>
      <c r="I3" s="17" t="s">
        <v>172</v>
      </c>
      <c r="J3" s="18" t="s">
        <v>165</v>
      </c>
      <c r="K3" s="19" t="s">
        <v>164</v>
      </c>
    </row>
    <row r="4" spans="1:11" ht="46.5" customHeight="1">
      <c r="A4" s="8" t="s">
        <v>7</v>
      </c>
      <c r="B4" s="8" t="s">
        <v>171</v>
      </c>
      <c r="C4" s="9">
        <v>1</v>
      </c>
      <c r="D4" s="21">
        <v>44929</v>
      </c>
      <c r="E4" s="22" t="s">
        <v>3</v>
      </c>
      <c r="F4" s="8" t="s">
        <v>8</v>
      </c>
      <c r="G4" s="20" t="s">
        <v>4</v>
      </c>
      <c r="H4" s="8" t="s">
        <v>5</v>
      </c>
      <c r="I4" s="8" t="s">
        <v>6</v>
      </c>
      <c r="J4" s="23">
        <v>940.25</v>
      </c>
      <c r="K4" s="24" t="s">
        <v>161</v>
      </c>
    </row>
    <row r="5" spans="1:11" ht="46.5" customHeight="1">
      <c r="A5" s="8" t="s">
        <v>13</v>
      </c>
      <c r="B5" s="8" t="s">
        <v>171</v>
      </c>
      <c r="C5" s="9">
        <v>2</v>
      </c>
      <c r="D5" s="21">
        <v>44930</v>
      </c>
      <c r="E5" s="22" t="s">
        <v>9</v>
      </c>
      <c r="F5" s="8" t="s">
        <v>14</v>
      </c>
      <c r="G5" s="20" t="s">
        <v>10</v>
      </c>
      <c r="H5" s="8" t="s">
        <v>11</v>
      </c>
      <c r="I5" s="8" t="s">
        <v>12</v>
      </c>
      <c r="J5" s="23">
        <v>100</v>
      </c>
      <c r="K5" s="24" t="s">
        <v>162</v>
      </c>
    </row>
    <row r="6" spans="1:11" ht="46.5" customHeight="1">
      <c r="A6" s="8" t="s">
        <v>13</v>
      </c>
      <c r="B6" s="8" t="s">
        <v>171</v>
      </c>
      <c r="C6" s="9">
        <v>3</v>
      </c>
      <c r="D6" s="21">
        <v>44930</v>
      </c>
      <c r="E6" s="22" t="s">
        <v>15</v>
      </c>
      <c r="F6" s="8" t="s">
        <v>16</v>
      </c>
      <c r="G6" s="10" t="s">
        <v>10</v>
      </c>
      <c r="H6" s="8" t="s">
        <v>11</v>
      </c>
      <c r="I6" s="8" t="s">
        <v>12</v>
      </c>
      <c r="J6" s="23">
        <v>70</v>
      </c>
      <c r="K6" s="24" t="s">
        <v>162</v>
      </c>
    </row>
    <row r="7" spans="1:11" ht="46.5" customHeight="1">
      <c r="A7" s="8" t="s">
        <v>21</v>
      </c>
      <c r="B7" s="8" t="s">
        <v>171</v>
      </c>
      <c r="C7" s="9">
        <v>4</v>
      </c>
      <c r="D7" s="21">
        <v>44930</v>
      </c>
      <c r="E7" s="22" t="s">
        <v>17</v>
      </c>
      <c r="F7" s="8" t="s">
        <v>23</v>
      </c>
      <c r="G7" s="20" t="s">
        <v>18</v>
      </c>
      <c r="H7" s="8" t="s">
        <v>19</v>
      </c>
      <c r="I7" s="8" t="s">
        <v>20</v>
      </c>
      <c r="J7" s="23">
        <v>1500</v>
      </c>
      <c r="K7" s="24" t="s">
        <v>22</v>
      </c>
    </row>
    <row r="8" spans="1:11" ht="46.5" customHeight="1">
      <c r="A8" s="8" t="s">
        <v>28</v>
      </c>
      <c r="B8" s="8" t="s">
        <v>171</v>
      </c>
      <c r="C8" s="9">
        <v>5</v>
      </c>
      <c r="D8" s="21">
        <v>44935</v>
      </c>
      <c r="E8" s="22" t="s">
        <v>24</v>
      </c>
      <c r="F8" s="8" t="s">
        <v>30</v>
      </c>
      <c r="G8" s="20" t="s">
        <v>25</v>
      </c>
      <c r="H8" s="8" t="s">
        <v>26</v>
      </c>
      <c r="I8" s="8" t="s">
        <v>27</v>
      </c>
      <c r="J8" s="23">
        <v>60</v>
      </c>
      <c r="K8" s="24" t="s">
        <v>29</v>
      </c>
    </row>
    <row r="9" spans="1:11" ht="46.5" customHeight="1">
      <c r="A9" s="8" t="s">
        <v>21</v>
      </c>
      <c r="B9" s="8" t="s">
        <v>171</v>
      </c>
      <c r="C9" s="9">
        <v>6</v>
      </c>
      <c r="D9" s="21">
        <v>44936</v>
      </c>
      <c r="E9" s="22" t="s">
        <v>31</v>
      </c>
      <c r="F9" s="8" t="s">
        <v>34</v>
      </c>
      <c r="G9" s="20" t="s">
        <v>18</v>
      </c>
      <c r="H9" s="8" t="s">
        <v>19</v>
      </c>
      <c r="I9" s="8" t="s">
        <v>32</v>
      </c>
      <c r="J9" s="23">
        <v>4422</v>
      </c>
      <c r="K9" s="24" t="s">
        <v>33</v>
      </c>
    </row>
    <row r="10" spans="1:11" ht="46.5" customHeight="1">
      <c r="A10" s="8" t="s">
        <v>28</v>
      </c>
      <c r="B10" s="8" t="s">
        <v>171</v>
      </c>
      <c r="C10" s="9">
        <v>7</v>
      </c>
      <c r="D10" s="21">
        <v>44936</v>
      </c>
      <c r="E10" s="22" t="s">
        <v>35</v>
      </c>
      <c r="F10" s="8" t="s">
        <v>36</v>
      </c>
      <c r="G10" s="20" t="s">
        <v>25</v>
      </c>
      <c r="H10" s="8" t="s">
        <v>26</v>
      </c>
      <c r="I10" s="8" t="s">
        <v>27</v>
      </c>
      <c r="J10" s="23">
        <v>110</v>
      </c>
      <c r="K10" s="24" t="s">
        <v>166</v>
      </c>
    </row>
    <row r="11" spans="1:11" ht="46.5" customHeight="1">
      <c r="A11" s="8" t="s">
        <v>21</v>
      </c>
      <c r="B11" s="8" t="s">
        <v>171</v>
      </c>
      <c r="C11" s="9">
        <v>8</v>
      </c>
      <c r="D11" s="21">
        <v>44936</v>
      </c>
      <c r="E11" s="22" t="s">
        <v>37</v>
      </c>
      <c r="F11" s="8" t="s">
        <v>39</v>
      </c>
      <c r="G11" s="20" t="s">
        <v>18</v>
      </c>
      <c r="H11" s="8" t="s">
        <v>19</v>
      </c>
      <c r="I11" s="8" t="s">
        <v>20</v>
      </c>
      <c r="J11" s="23">
        <v>740</v>
      </c>
      <c r="K11" s="24" t="s">
        <v>38</v>
      </c>
    </row>
    <row r="12" spans="1:11" ht="46.5" customHeight="1">
      <c r="A12" s="8" t="s">
        <v>44</v>
      </c>
      <c r="B12" s="8" t="s">
        <v>171</v>
      </c>
      <c r="C12" s="9">
        <v>9</v>
      </c>
      <c r="D12" s="21">
        <v>44936</v>
      </c>
      <c r="E12" s="22" t="s">
        <v>40</v>
      </c>
      <c r="F12" s="8" t="s">
        <v>46</v>
      </c>
      <c r="G12" s="20" t="s">
        <v>41</v>
      </c>
      <c r="H12" s="8" t="s">
        <v>42</v>
      </c>
      <c r="I12" s="8" t="s">
        <v>43</v>
      </c>
      <c r="J12" s="23">
        <v>3440</v>
      </c>
      <c r="K12" s="24" t="s">
        <v>45</v>
      </c>
    </row>
    <row r="13" spans="1:11" ht="46.5" customHeight="1">
      <c r="A13" s="8" t="s">
        <v>48</v>
      </c>
      <c r="B13" s="8" t="s">
        <v>171</v>
      </c>
      <c r="C13" s="9">
        <v>10</v>
      </c>
      <c r="D13" s="21">
        <v>44937</v>
      </c>
      <c r="E13" s="22" t="s">
        <v>47</v>
      </c>
      <c r="F13" s="8" t="s">
        <v>50</v>
      </c>
      <c r="G13" s="20" t="s">
        <v>25</v>
      </c>
      <c r="H13" s="8" t="s">
        <v>26</v>
      </c>
      <c r="I13" s="8" t="s">
        <v>27</v>
      </c>
      <c r="J13" s="23">
        <v>180</v>
      </c>
      <c r="K13" s="24" t="s">
        <v>49</v>
      </c>
    </row>
    <row r="14" spans="1:11" ht="46.5" customHeight="1">
      <c r="A14" s="8" t="s">
        <v>55</v>
      </c>
      <c r="B14" s="8" t="s">
        <v>171</v>
      </c>
      <c r="C14" s="9">
        <v>11</v>
      </c>
      <c r="D14" s="21">
        <v>44937</v>
      </c>
      <c r="E14" s="22" t="s">
        <v>51</v>
      </c>
      <c r="F14" s="8" t="s">
        <v>57</v>
      </c>
      <c r="G14" s="20" t="s">
        <v>52</v>
      </c>
      <c r="H14" s="8" t="s">
        <v>53</v>
      </c>
      <c r="I14" s="8" t="s">
        <v>54</v>
      </c>
      <c r="J14" s="23">
        <v>354</v>
      </c>
      <c r="K14" s="24" t="s">
        <v>56</v>
      </c>
    </row>
    <row r="15" spans="1:11" ht="46.5" customHeight="1">
      <c r="A15" s="8" t="s">
        <v>61</v>
      </c>
      <c r="B15" s="8" t="s">
        <v>171</v>
      </c>
      <c r="C15" s="9">
        <v>12</v>
      </c>
      <c r="D15" s="21">
        <v>44937</v>
      </c>
      <c r="E15" s="22" t="s">
        <v>58</v>
      </c>
      <c r="F15" s="8" t="s">
        <v>63</v>
      </c>
      <c r="G15" s="20" t="s">
        <v>59</v>
      </c>
      <c r="H15" s="8" t="s">
        <v>60</v>
      </c>
      <c r="I15" s="8" t="s">
        <v>12</v>
      </c>
      <c r="J15" s="23">
        <v>330</v>
      </c>
      <c r="K15" s="24" t="s">
        <v>62</v>
      </c>
    </row>
    <row r="16" spans="1:11" ht="46.5" customHeight="1">
      <c r="A16" s="8" t="s">
        <v>67</v>
      </c>
      <c r="B16" s="8" t="s">
        <v>171</v>
      </c>
      <c r="C16" s="9">
        <v>13</v>
      </c>
      <c r="D16" s="21">
        <v>44938</v>
      </c>
      <c r="E16" s="22" t="s">
        <v>64</v>
      </c>
      <c r="F16" s="8" t="s">
        <v>69</v>
      </c>
      <c r="G16" s="20" t="s">
        <v>65</v>
      </c>
      <c r="H16" s="8" t="s">
        <v>66</v>
      </c>
      <c r="I16" s="8" t="s">
        <v>12</v>
      </c>
      <c r="J16" s="23">
        <v>280</v>
      </c>
      <c r="K16" s="24" t="s">
        <v>68</v>
      </c>
    </row>
    <row r="17" spans="1:11" ht="46.5" customHeight="1">
      <c r="A17" s="8" t="s">
        <v>71</v>
      </c>
      <c r="B17" s="8" t="s">
        <v>171</v>
      </c>
      <c r="C17" s="9">
        <v>14</v>
      </c>
      <c r="D17" s="21">
        <v>44939</v>
      </c>
      <c r="E17" s="22" t="s">
        <v>70</v>
      </c>
      <c r="F17" s="8" t="s">
        <v>73</v>
      </c>
      <c r="G17" s="20" t="s">
        <v>52</v>
      </c>
      <c r="H17" s="8" t="s">
        <v>53</v>
      </c>
      <c r="I17" s="8" t="s">
        <v>54</v>
      </c>
      <c r="J17" s="23">
        <v>3050</v>
      </c>
      <c r="K17" s="24" t="s">
        <v>72</v>
      </c>
    </row>
    <row r="18" spans="1:11" ht="46.5" customHeight="1">
      <c r="A18" s="8" t="s">
        <v>71</v>
      </c>
      <c r="B18" s="8" t="s">
        <v>171</v>
      </c>
      <c r="C18" s="9">
        <v>15</v>
      </c>
      <c r="D18" s="21">
        <v>44939</v>
      </c>
      <c r="E18" s="22" t="s">
        <v>74</v>
      </c>
      <c r="F18" s="8" t="s">
        <v>76</v>
      </c>
      <c r="G18" s="20" t="s">
        <v>52</v>
      </c>
      <c r="H18" s="8" t="s">
        <v>53</v>
      </c>
      <c r="I18" s="8" t="s">
        <v>54</v>
      </c>
      <c r="J18" s="23">
        <v>240</v>
      </c>
      <c r="K18" s="24" t="s">
        <v>75</v>
      </c>
    </row>
    <row r="19" spans="1:11" ht="46.5" customHeight="1">
      <c r="A19" s="8" t="s">
        <v>80</v>
      </c>
      <c r="B19" s="8" t="s">
        <v>171</v>
      </c>
      <c r="C19" s="9">
        <v>16</v>
      </c>
      <c r="D19" s="21">
        <v>44939</v>
      </c>
      <c r="E19" s="22" t="s">
        <v>77</v>
      </c>
      <c r="F19" s="8" t="s">
        <v>82</v>
      </c>
      <c r="G19" s="20" t="s">
        <v>78</v>
      </c>
      <c r="H19" s="8" t="s">
        <v>79</v>
      </c>
      <c r="I19" s="8" t="s">
        <v>27</v>
      </c>
      <c r="J19" s="23">
        <v>2963</v>
      </c>
      <c r="K19" s="24" t="s">
        <v>81</v>
      </c>
    </row>
    <row r="20" spans="1:11" ht="46.5" customHeight="1">
      <c r="A20" s="8" t="s">
        <v>84</v>
      </c>
      <c r="B20" s="8" t="s">
        <v>171</v>
      </c>
      <c r="C20" s="9">
        <v>17</v>
      </c>
      <c r="D20" s="21">
        <v>44939</v>
      </c>
      <c r="E20" s="22" t="s">
        <v>83</v>
      </c>
      <c r="F20" s="8" t="s">
        <v>86</v>
      </c>
      <c r="G20" s="20" t="s">
        <v>10</v>
      </c>
      <c r="H20" s="8" t="s">
        <v>11</v>
      </c>
      <c r="I20" s="8" t="s">
        <v>12</v>
      </c>
      <c r="J20" s="23">
        <v>75</v>
      </c>
      <c r="K20" s="24" t="s">
        <v>85</v>
      </c>
    </row>
    <row r="21" spans="1:11" ht="46.5" customHeight="1">
      <c r="A21" s="8" t="s">
        <v>90</v>
      </c>
      <c r="B21" s="8" t="s">
        <v>171</v>
      </c>
      <c r="C21" s="9">
        <v>18</v>
      </c>
      <c r="D21" s="21">
        <v>44942</v>
      </c>
      <c r="E21" s="22" t="s">
        <v>87</v>
      </c>
      <c r="F21" s="8" t="s">
        <v>92</v>
      </c>
      <c r="G21" s="20" t="s">
        <v>88</v>
      </c>
      <c r="H21" s="8" t="s">
        <v>89</v>
      </c>
      <c r="I21" s="8" t="s">
        <v>12</v>
      </c>
      <c r="J21" s="23">
        <v>450</v>
      </c>
      <c r="K21" s="24" t="s">
        <v>91</v>
      </c>
    </row>
    <row r="22" spans="1:11" ht="46.5" customHeight="1">
      <c r="A22" s="8" t="s">
        <v>94</v>
      </c>
      <c r="B22" s="8" t="s">
        <v>171</v>
      </c>
      <c r="C22" s="9">
        <v>19</v>
      </c>
      <c r="D22" s="21">
        <v>44942</v>
      </c>
      <c r="E22" s="22" t="s">
        <v>93</v>
      </c>
      <c r="F22" s="8" t="s">
        <v>96</v>
      </c>
      <c r="G22" s="20" t="s">
        <v>78</v>
      </c>
      <c r="H22" s="8" t="s">
        <v>79</v>
      </c>
      <c r="I22" s="8" t="s">
        <v>27</v>
      </c>
      <c r="J22" s="23">
        <v>171.25</v>
      </c>
      <c r="K22" s="24" t="s">
        <v>95</v>
      </c>
    </row>
    <row r="23" spans="1:11" ht="46.5" customHeight="1">
      <c r="A23" s="8" t="s">
        <v>101</v>
      </c>
      <c r="B23" s="8" t="s">
        <v>171</v>
      </c>
      <c r="C23" s="9">
        <v>20</v>
      </c>
      <c r="D23" s="21">
        <v>44943</v>
      </c>
      <c r="E23" s="22" t="s">
        <v>97</v>
      </c>
      <c r="F23" s="8" t="s">
        <v>103</v>
      </c>
      <c r="G23" s="20" t="s">
        <v>98</v>
      </c>
      <c r="H23" s="8" t="s">
        <v>99</v>
      </c>
      <c r="I23" s="8" t="s">
        <v>100</v>
      </c>
      <c r="J23" s="23">
        <v>80</v>
      </c>
      <c r="K23" s="24" t="s">
        <v>102</v>
      </c>
    </row>
    <row r="24" spans="1:11" ht="46.5" customHeight="1">
      <c r="A24" s="8" t="s">
        <v>106</v>
      </c>
      <c r="B24" s="8" t="s">
        <v>171</v>
      </c>
      <c r="C24" s="9">
        <v>21</v>
      </c>
      <c r="D24" s="21">
        <v>44943</v>
      </c>
      <c r="E24" s="22" t="s">
        <v>3</v>
      </c>
      <c r="F24" s="8" t="s">
        <v>8</v>
      </c>
      <c r="G24" s="20" t="s">
        <v>104</v>
      </c>
      <c r="H24" s="8" t="s">
        <v>105</v>
      </c>
      <c r="I24" s="8" t="s">
        <v>43</v>
      </c>
      <c r="J24" s="23">
        <v>756</v>
      </c>
      <c r="K24" s="24" t="s">
        <v>107</v>
      </c>
    </row>
    <row r="25" spans="1:11" ht="46.5" customHeight="1">
      <c r="A25" s="8" t="s">
        <v>111</v>
      </c>
      <c r="B25" s="8" t="s">
        <v>171</v>
      </c>
      <c r="C25" s="9">
        <v>22</v>
      </c>
      <c r="D25" s="21">
        <v>44944</v>
      </c>
      <c r="E25" s="22" t="s">
        <v>108</v>
      </c>
      <c r="F25" s="8" t="s">
        <v>113</v>
      </c>
      <c r="G25" s="20" t="s">
        <v>109</v>
      </c>
      <c r="H25" s="8" t="s">
        <v>110</v>
      </c>
      <c r="I25" s="8" t="s">
        <v>100</v>
      </c>
      <c r="J25" s="23">
        <v>1244</v>
      </c>
      <c r="K25" s="24" t="s">
        <v>112</v>
      </c>
    </row>
    <row r="26" spans="1:11" ht="46.5" customHeight="1">
      <c r="A26" s="8" t="s">
        <v>111</v>
      </c>
      <c r="B26" s="8" t="s">
        <v>171</v>
      </c>
      <c r="C26" s="9">
        <v>23</v>
      </c>
      <c r="D26" s="21">
        <v>44945</v>
      </c>
      <c r="E26" s="22" t="s">
        <v>114</v>
      </c>
      <c r="F26" s="8" t="s">
        <v>116</v>
      </c>
      <c r="G26" s="20" t="s">
        <v>109</v>
      </c>
      <c r="H26" s="8" t="s">
        <v>110</v>
      </c>
      <c r="I26" s="8" t="s">
        <v>100</v>
      </c>
      <c r="J26" s="23">
        <v>118</v>
      </c>
      <c r="K26" s="24" t="s">
        <v>115</v>
      </c>
    </row>
    <row r="27" spans="1:11" ht="46.5" customHeight="1">
      <c r="A27" s="8" t="s">
        <v>117</v>
      </c>
      <c r="B27" s="8" t="s">
        <v>171</v>
      </c>
      <c r="C27" s="9">
        <v>24</v>
      </c>
      <c r="D27" s="21">
        <v>44945</v>
      </c>
      <c r="E27" s="22" t="s">
        <v>35</v>
      </c>
      <c r="F27" s="8" t="s">
        <v>119</v>
      </c>
      <c r="G27" s="20" t="s">
        <v>18</v>
      </c>
      <c r="H27" s="8" t="s">
        <v>19</v>
      </c>
      <c r="I27" s="8" t="s">
        <v>20</v>
      </c>
      <c r="J27" s="23">
        <v>600</v>
      </c>
      <c r="K27" s="24" t="s">
        <v>118</v>
      </c>
    </row>
    <row r="28" spans="1:11" ht="46.5" customHeight="1">
      <c r="A28" s="8" t="s">
        <v>123</v>
      </c>
      <c r="B28" s="8" t="s">
        <v>171</v>
      </c>
      <c r="C28" s="9">
        <v>25</v>
      </c>
      <c r="D28" s="21">
        <v>44949</v>
      </c>
      <c r="E28" s="22" t="s">
        <v>120</v>
      </c>
      <c r="F28" s="8" t="s">
        <v>125</v>
      </c>
      <c r="G28" s="20" t="s">
        <v>121</v>
      </c>
      <c r="H28" s="8" t="s">
        <v>122</v>
      </c>
      <c r="I28" s="8" t="s">
        <v>100</v>
      </c>
      <c r="J28" s="23">
        <v>2702</v>
      </c>
      <c r="K28" s="24" t="s">
        <v>124</v>
      </c>
    </row>
    <row r="29" spans="1:11" ht="46.5" customHeight="1">
      <c r="A29" s="8" t="s">
        <v>129</v>
      </c>
      <c r="B29" s="8" t="s">
        <v>171</v>
      </c>
      <c r="C29" s="9">
        <v>26</v>
      </c>
      <c r="D29" s="21">
        <v>44949</v>
      </c>
      <c r="E29" s="22" t="s">
        <v>126</v>
      </c>
      <c r="F29" s="8" t="s">
        <v>131</v>
      </c>
      <c r="G29" s="20" t="s">
        <v>127</v>
      </c>
      <c r="H29" s="8" t="s">
        <v>128</v>
      </c>
      <c r="I29" s="8" t="s">
        <v>100</v>
      </c>
      <c r="J29" s="23">
        <v>368</v>
      </c>
      <c r="K29" s="24" t="s">
        <v>130</v>
      </c>
    </row>
    <row r="30" spans="1:11" ht="46.5" customHeight="1">
      <c r="A30" s="8" t="s">
        <v>135</v>
      </c>
      <c r="B30" s="8" t="s">
        <v>171</v>
      </c>
      <c r="C30" s="9">
        <v>27</v>
      </c>
      <c r="D30" s="21">
        <v>44952</v>
      </c>
      <c r="E30" s="22" t="s">
        <v>132</v>
      </c>
      <c r="F30" s="8" t="s">
        <v>137</v>
      </c>
      <c r="G30" s="20" t="s">
        <v>133</v>
      </c>
      <c r="H30" s="8" t="s">
        <v>134</v>
      </c>
      <c r="I30" s="8" t="s">
        <v>27</v>
      </c>
      <c r="J30" s="23">
        <v>190</v>
      </c>
      <c r="K30" s="24" t="s">
        <v>136</v>
      </c>
    </row>
    <row r="31" spans="1:11" ht="46.5" customHeight="1">
      <c r="A31" s="8" t="s">
        <v>141</v>
      </c>
      <c r="B31" s="8" t="s">
        <v>171</v>
      </c>
      <c r="C31" s="9">
        <v>28</v>
      </c>
      <c r="D31" s="21">
        <v>44952</v>
      </c>
      <c r="E31" s="22" t="s">
        <v>138</v>
      </c>
      <c r="F31" s="8" t="s">
        <v>143</v>
      </c>
      <c r="G31" s="20" t="s">
        <v>139</v>
      </c>
      <c r="H31" s="8" t="s">
        <v>140</v>
      </c>
      <c r="I31" s="8" t="s">
        <v>100</v>
      </c>
      <c r="J31" s="23">
        <v>50</v>
      </c>
      <c r="K31" s="24" t="s">
        <v>142</v>
      </c>
    </row>
    <row r="32" spans="1:11" ht="46.5" customHeight="1">
      <c r="A32" s="8" t="s">
        <v>141</v>
      </c>
      <c r="B32" s="8" t="s">
        <v>171</v>
      </c>
      <c r="C32" s="9">
        <v>29</v>
      </c>
      <c r="D32" s="21">
        <v>44952</v>
      </c>
      <c r="E32" s="22" t="s">
        <v>144</v>
      </c>
      <c r="F32" s="8" t="s">
        <v>146</v>
      </c>
      <c r="G32" s="20" t="s">
        <v>139</v>
      </c>
      <c r="H32" s="8" t="s">
        <v>140</v>
      </c>
      <c r="I32" s="8" t="s">
        <v>100</v>
      </c>
      <c r="J32" s="23">
        <v>50</v>
      </c>
      <c r="K32" s="24" t="s">
        <v>145</v>
      </c>
    </row>
    <row r="33" spans="1:11" ht="46.5" customHeight="1">
      <c r="A33" s="8" t="s">
        <v>150</v>
      </c>
      <c r="B33" s="8" t="s">
        <v>171</v>
      </c>
      <c r="C33" s="9">
        <v>30</v>
      </c>
      <c r="D33" s="21">
        <v>44957</v>
      </c>
      <c r="E33" s="22" t="s">
        <v>147</v>
      </c>
      <c r="F33" s="8" t="s">
        <v>152</v>
      </c>
      <c r="G33" s="20" t="s">
        <v>148</v>
      </c>
      <c r="H33" s="8" t="s">
        <v>149</v>
      </c>
      <c r="I33" s="8" t="s">
        <v>100</v>
      </c>
      <c r="J33" s="23">
        <v>153.63</v>
      </c>
      <c r="K33" s="24" t="s">
        <v>151</v>
      </c>
    </row>
    <row r="34" spans="1:11" ht="46.5" customHeight="1">
      <c r="A34" s="8" t="s">
        <v>154</v>
      </c>
      <c r="B34" s="8" t="s">
        <v>171</v>
      </c>
      <c r="C34" s="9">
        <v>31</v>
      </c>
      <c r="D34" s="21">
        <v>44957</v>
      </c>
      <c r="E34" s="22" t="s">
        <v>153</v>
      </c>
      <c r="F34" s="8" t="s">
        <v>156</v>
      </c>
      <c r="G34" s="20" t="s">
        <v>109</v>
      </c>
      <c r="H34" s="8" t="s">
        <v>110</v>
      </c>
      <c r="I34" s="8" t="s">
        <v>100</v>
      </c>
      <c r="J34" s="23">
        <v>857.42</v>
      </c>
      <c r="K34" s="24" t="s">
        <v>155</v>
      </c>
    </row>
    <row r="35" spans="1:11" ht="46.5" customHeight="1">
      <c r="A35" s="8" t="s">
        <v>158</v>
      </c>
      <c r="B35" s="8" t="s">
        <v>171</v>
      </c>
      <c r="C35" s="9">
        <v>32</v>
      </c>
      <c r="D35" s="21">
        <v>44957</v>
      </c>
      <c r="E35" s="22" t="s">
        <v>157</v>
      </c>
      <c r="F35" s="8" t="s">
        <v>160</v>
      </c>
      <c r="G35" s="20" t="s">
        <v>25</v>
      </c>
      <c r="H35" s="8" t="s">
        <v>26</v>
      </c>
      <c r="I35" s="8" t="s">
        <v>27</v>
      </c>
      <c r="J35" s="23">
        <v>282</v>
      </c>
      <c r="K35" s="24" t="s">
        <v>159</v>
      </c>
    </row>
    <row r="36" spans="1:11" ht="35.1" customHeight="1">
      <c r="A36" s="26" t="str">
        <f>"TOTALE BUONI MESE DI "
&amp;E2&amp; "="</f>
        <v>TOTALE BUONI MESE DI GENNAIO 2023=</v>
      </c>
      <c r="B36" s="26"/>
      <c r="C36" s="11">
        <v>32</v>
      </c>
      <c r="D36" s="1"/>
      <c r="E36" s="2"/>
      <c r="F36" s="3"/>
      <c r="G36" s="25" t="str">
        <f>"TOTALE AFFIDAMENTI MESE DI " &amp;E2&amp; "="</f>
        <v>TOTALE AFFIDAMENTI MESE DI GENNAIO 2023=</v>
      </c>
      <c r="H36" s="25"/>
      <c r="I36" s="25"/>
      <c r="J36" s="12">
        <f>SUBTOTAL(9,J4:J35)</f>
        <v>26926.55</v>
      </c>
      <c r="K36" s="7"/>
    </row>
  </sheetData>
  <sheetProtection sheet="1" objects="1" scenarios="1" autoFilter="0"/>
  <autoFilter ref="A3:K35">
    <filterColumn colId="1"/>
  </autoFilter>
  <mergeCells count="6">
    <mergeCell ref="G36:I36"/>
    <mergeCell ref="A36:B36"/>
    <mergeCell ref="A2:D2"/>
    <mergeCell ref="A1:K1"/>
    <mergeCell ref="J2:K2"/>
    <mergeCell ref="E2:F2"/>
  </mergeCells>
  <printOptions horizontalCentered="1"/>
  <pageMargins left="0.27559055118110237" right="0.39370078740157483" top="0.45" bottom="0.38" header="0.31496062992125984" footer="0.31496062992125984"/>
  <pageSetup paperSize="8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2023-02-24T07:26:15Z</dcterms:created>
  <dcterms:modified xsi:type="dcterms:W3CDTF">2023-02-24T07:35:18Z</dcterms:modified>
</cp:coreProperties>
</file>